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V:\Secretariat\11000_RESS_INFORMATIONNELLES\11660_Site_web\Doc_site_IÉR\Financement\"/>
    </mc:Choice>
  </mc:AlternateContent>
  <xr:revisionPtr revIDLastSave="0" documentId="13_ncr:1_{1BC1375A-2770-4BF9-8D5F-3932E426461C}" xr6:coauthVersionLast="36" xr6:coauthVersionMax="36" xr10:uidLastSave="{00000000-0000-0000-0000-000000000000}"/>
  <bookViews>
    <workbookView xWindow="0" yWindow="0" windowWidth="20460" windowHeight="4710" xr2:uid="{00000000-000D-0000-FFFF-FFFF00000000}"/>
  </bookViews>
  <sheets>
    <sheet name="Feuil1" sheetId="1" r:id="rId1"/>
  </sheets>
  <definedNames>
    <definedName name="_xlnm.Print_Area" localSheetId="0">Feuil1!$A$1:$G$56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  <c r="G47" i="1"/>
  <c r="F47" i="1"/>
  <c r="E47" i="1"/>
  <c r="D47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G40" i="1"/>
  <c r="F40" i="1"/>
  <c r="E39" i="1"/>
  <c r="D39" i="1"/>
  <c r="E38" i="1"/>
  <c r="D38" i="1"/>
  <c r="G37" i="1"/>
  <c r="G49" i="1" s="1"/>
  <c r="E19" i="1" s="1"/>
  <c r="F37" i="1"/>
  <c r="E37" i="1"/>
  <c r="D37" i="1"/>
  <c r="D49" i="1" l="1"/>
  <c r="B19" i="1" s="1"/>
  <c r="F49" i="1"/>
  <c r="D19" i="1" s="1"/>
  <c r="E49" i="1"/>
  <c r="C19" i="1" s="1"/>
  <c r="E18" i="1"/>
  <c r="E20" i="1" s="1"/>
  <c r="D18" i="1"/>
  <c r="C18" i="1"/>
  <c r="C20" i="1" s="1"/>
  <c r="B18" i="1"/>
  <c r="B20" i="1" s="1"/>
  <c r="D20" i="1" l="1"/>
</calcChain>
</file>

<file path=xl/sharedStrings.xml><?xml version="1.0" encoding="utf-8"?>
<sst xmlns="http://schemas.openxmlformats.org/spreadsheetml/2006/main" count="61" uniqueCount="55">
  <si>
    <t>Sauvegardez la nouvelle version dans vos dossiers après le calcul automatique des lignes 18 et 20.</t>
  </si>
  <si>
    <t>Votre plan de financement vous informera sur les ressources financières nécessaires pour étudier à l’Université de Montréal et les aides financières possibles. Avoir des ressources financières suffisantes est un critère d’admission mais aussi un gage de réussite de votre projet d’études.</t>
  </si>
  <si>
    <t>Cliquez sur ces cases pour  entrer du texte.</t>
  </si>
  <si>
    <r>
      <t>1</t>
    </r>
    <r>
      <rPr>
        <vertAlign val="superscript"/>
        <sz val="10"/>
        <color theme="1"/>
        <rFont val="Arial"/>
        <family val="2"/>
      </rPr>
      <t>ere</t>
    </r>
    <r>
      <rPr>
        <sz val="10"/>
        <color theme="1"/>
        <rFont val="Arial"/>
        <family val="2"/>
      </rPr>
      <t xml:space="preserve"> année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</si>
  <si>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année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</si>
  <si>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année</t>
    </r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</si>
  <si>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année</t>
    </r>
  </si>
  <si>
    <t>Capital</t>
  </si>
  <si>
    <t>Soutien familial et communautaire</t>
  </si>
  <si>
    <t>Revenu d’emploi au Canada (si déjà trouvé)</t>
  </si>
  <si>
    <t>Bourses d'exemption UdeM (2022-2023)</t>
  </si>
  <si>
    <t>Autres bourses confirmées</t>
  </si>
  <si>
    <t>Autres bourses possibles*</t>
  </si>
  <si>
    <r>
      <t xml:space="preserve">Financement intégré </t>
    </r>
    <r>
      <rPr>
        <b/>
        <sz val="9.5"/>
        <rFont val="Arial"/>
        <family val="2"/>
      </rPr>
      <t>au Ph.D</t>
    </r>
    <r>
      <rPr>
        <sz val="9.5"/>
        <rFont val="Arial"/>
        <family val="2"/>
      </rPr>
      <t>.*</t>
    </r>
  </si>
  <si>
    <t>Autres sources de financement</t>
  </si>
  <si>
    <t>Si logement et pension gratuits***</t>
  </si>
  <si>
    <t>Totaux des revenus disponibles (1)</t>
  </si>
  <si>
    <r>
      <rPr>
        <sz val="9.5"/>
        <color rgb="FF000000"/>
        <rFont val="Arial"/>
      </rPr>
      <t xml:space="preserve">Totaux des dépenses annuelles 2022-2023 (2) - </t>
    </r>
    <r>
      <rPr>
        <sz val="8"/>
        <color rgb="FF000000"/>
        <rFont val="Arial"/>
      </rPr>
      <t>Détail dans le tableau ci-dessous.</t>
    </r>
  </si>
  <si>
    <t>Différence entre les revenus et les dépenses (1 moins 2)</t>
  </si>
  <si>
    <t xml:space="preserve">   * Bourse de fin d’études doctorales (si dépôt initial de la thèse pendant la 4e année de doctorat ou avant).</t>
  </si>
  <si>
    <r>
      <rPr>
        <sz val="10"/>
        <color rgb="FF000000"/>
        <rFont val="Arial"/>
      </rPr>
      <t xml:space="preserve">*** Si le logement est gratuit comptabiliser des revenus équivalent à 7 200 $ (joindre un document justificatif du locateur), si le logement </t>
    </r>
    <r>
      <rPr>
        <u/>
        <sz val="10"/>
        <color rgb="FF000000"/>
        <rFont val="Arial"/>
      </rPr>
      <t>et</t>
    </r>
    <r>
      <rPr>
        <sz val="10"/>
        <color rgb="FF000000"/>
        <rFont val="Arial"/>
      </rPr>
      <t xml:space="preserve"> la pension sont gratuits comptabiliser des revenus équivalent à 11 400 $.</t>
    </r>
  </si>
  <si>
    <t>Renommez ce fichier dans vos dossiers avec le nom "Plan_financement (votre nom), et complétez les cases indiquées (en vert).</t>
  </si>
  <si>
    <t>Version H2023</t>
  </si>
  <si>
    <t>Rappel: téléverser ce document et les pièces justificatives dans votre dossier d’admission.</t>
  </si>
  <si>
    <t>Dépenses</t>
  </si>
  <si>
    <t>Année 1</t>
  </si>
  <si>
    <t>Année 2</t>
  </si>
  <si>
    <t>Année 3</t>
  </si>
  <si>
    <t>Année 4</t>
  </si>
  <si>
    <t>Avion (aller-retour)</t>
  </si>
  <si>
    <t>x 12</t>
  </si>
  <si>
    <t>Frais scolaires UdeM (étape scolarité)</t>
  </si>
  <si>
    <t>x 3</t>
  </si>
  <si>
    <t>Autres frais UdeM (étape scolarité)</t>
  </si>
  <si>
    <t>Frais scolaires UdeM (étape rédaction)</t>
  </si>
  <si>
    <t>Autres frais UdeM (étape rédaction)</t>
  </si>
  <si>
    <t>Assurances médicales, dentaires</t>
  </si>
  <si>
    <t>Autobus</t>
  </si>
  <si>
    <t>Téléphone et internet</t>
  </si>
  <si>
    <t>Installation</t>
  </si>
  <si>
    <t>Vêtements d'hiver</t>
  </si>
  <si>
    <t>Divers</t>
  </si>
  <si>
    <t>(mois)</t>
  </si>
  <si>
    <t>Matériel scolaire</t>
  </si>
  <si>
    <t>Total</t>
  </si>
  <si>
    <t xml:space="preserve">Cases jaunes: </t>
  </si>
  <si>
    <t>Note: en dollars canadiens</t>
  </si>
  <si>
    <t>à actualiser chaque année par IER</t>
  </si>
  <si>
    <t>Subsistance (logement et nourriture)</t>
  </si>
  <si>
    <t xml:space="preserve"> ** Offert par l'IÉR, selon les limites budgétaires et le respect des conditions d’admissibilité du programme.</t>
  </si>
  <si>
    <t>20 janvier 2023</t>
  </si>
  <si>
    <r>
      <t xml:space="preserve">Dans le tableau ci-dessous, veuillez établir vos prévisions budgétaires pour les quatre années de votre séjour d’études à l’Université de Montréal, </t>
    </r>
    <r>
      <rPr>
        <b/>
        <sz val="9.5"/>
        <color theme="1"/>
        <rFont val="Arial"/>
        <family val="2"/>
      </rPr>
      <t xml:space="preserve">en les justifiant avec documents à l’appui </t>
    </r>
    <r>
      <rPr>
        <sz val="9.5"/>
        <color theme="1"/>
        <rFont val="Arial"/>
        <family val="2"/>
      </rPr>
      <t xml:space="preserve">(relevés de banques, lettre de l’institution bancaire, etc). </t>
    </r>
    <r>
      <rPr>
        <b/>
        <u val="double"/>
        <sz val="9.5"/>
        <color theme="1"/>
        <rFont val="Arial"/>
        <family val="2"/>
      </rPr>
      <t>Ce tableau et ces pièces justificatives peuvent servir pour le dossier d’obtention d’un visa</t>
    </r>
    <r>
      <rPr>
        <b/>
        <u/>
        <sz val="9.5"/>
        <color theme="1"/>
        <rFont val="Arial"/>
        <family val="2"/>
      </rPr>
      <t>.</t>
    </r>
  </si>
  <si>
    <t>Dépenses prévisibles (budget minimal)</t>
  </si>
  <si>
    <t>Voir aussi « Prévoir son budget » à l'UdeM : https://admission.umontreal.ca/info-conseils/outils-et-astuces/prevoir-son-budget/</t>
  </si>
  <si>
    <t>Page suivante : dépenses prévisible Hiver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</si>
</sst>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$&quot;_);[Red]\(#,##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_ ;_ * \(#,##0.00\)_ ;_ * &quot;-&quot;??_)_ ;_ @_ "/>
    <numFmt numFmtId="165" formatCode="#,##0\ &quot;$&quot;"/>
    <numFmt numFmtId="166" formatCode="_ * #,##0.00_)\ [$$-C0C]_ ;_ * \(#,##0.00\)\ [$$-C0C]_ ;_ * &quot;-&quot;??_)\ [$$-C0C]_ ;_ @_ "/>
    <numFmt numFmtId="167" formatCode="_ * #,##0_)\ [$$-C0C]_ ;_ * \(#,##0\)\ [$$-C0C]_ ;_ * &quot;-&quot;??_)\ [$$-C0C]_ ;_ @_ 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80808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10"/>
      <color rgb="FF000000"/>
      <name val="Arial"/>
    </font>
    <font>
      <u/>
      <sz val="10"/>
      <color rgb="FF000000"/>
      <name val="Arial"/>
    </font>
    <font>
      <sz val="9.5"/>
      <color rgb="FF000000"/>
      <name val="Arial"/>
    </font>
    <font>
      <sz val="8"/>
      <color rgb="FF000000"/>
      <name val="Arial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 val="double"/>
      <sz val="9.5"/>
      <color theme="1"/>
      <name val="Arial"/>
      <family val="2"/>
    </font>
    <font>
      <b/>
      <u/>
      <sz val="9.5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F0E5F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6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5" fontId="1" fillId="3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5" fontId="1" fillId="5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6" fontId="0" fillId="0" borderId="0" xfId="0" applyNumberFormat="1"/>
    <xf numFmtId="166" fontId="1" fillId="0" borderId="1" xfId="0" applyNumberFormat="1" applyFont="1" applyBorder="1" applyAlignment="1">
      <alignment horizontal="right" vertical="center" wrapText="1"/>
    </xf>
    <xf numFmtId="167" fontId="1" fillId="0" borderId="1" xfId="1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 wrapText="1"/>
    </xf>
    <xf numFmtId="0" fontId="1" fillId="6" borderId="0" xfId="0" applyFont="1" applyFill="1"/>
    <xf numFmtId="166" fontId="1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quotePrefix="1" applyFont="1"/>
    <xf numFmtId="0" fontId="4" fillId="0" borderId="0" xfId="0" applyFont="1" applyAlignment="1">
      <alignment horizontal="center" vertical="center"/>
    </xf>
    <xf numFmtId="0" fontId="4" fillId="8" borderId="0" xfId="0" applyFont="1" applyFill="1"/>
    <xf numFmtId="0" fontId="4" fillId="0" borderId="0" xfId="0" applyFont="1" applyAlignment="1">
      <alignment horizontal="center"/>
    </xf>
    <xf numFmtId="0" fontId="1" fillId="8" borderId="0" xfId="0" applyFont="1" applyFill="1"/>
    <xf numFmtId="44" fontId="1" fillId="0" borderId="0" xfId="0" applyNumberFormat="1" applyFont="1"/>
    <xf numFmtId="44" fontId="1" fillId="6" borderId="0" xfId="2" applyFont="1" applyFill="1"/>
    <xf numFmtId="44" fontId="1" fillId="0" borderId="0" xfId="2" applyFont="1" applyFill="1"/>
    <xf numFmtId="44" fontId="1" fillId="0" borderId="0" xfId="2" applyFont="1"/>
    <xf numFmtId="166" fontId="1" fillId="0" borderId="0" xfId="0" applyNumberFormat="1" applyFont="1"/>
    <xf numFmtId="8" fontId="1" fillId="6" borderId="0" xfId="2" applyNumberFormat="1" applyFont="1" applyFill="1"/>
    <xf numFmtId="44" fontId="1" fillId="6" borderId="0" xfId="0" applyNumberFormat="1" applyFont="1" applyFill="1"/>
    <xf numFmtId="44" fontId="4" fillId="9" borderId="0" xfId="0" applyNumberFormat="1" applyFont="1" applyFill="1"/>
    <xf numFmtId="0" fontId="1" fillId="0" borderId="0" xfId="0" applyFont="1" applyFill="1"/>
    <xf numFmtId="0" fontId="4" fillId="0" borderId="0" xfId="0" applyFont="1" applyAlignment="1">
      <alignment vertical="center" wrapText="1"/>
    </xf>
    <xf numFmtId="0" fontId="18" fillId="0" borderId="0" xfId="3" applyProtection="1">
      <protection locked="0"/>
    </xf>
    <xf numFmtId="0" fontId="18" fillId="0" borderId="0" xfId="3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D9FFFF"/>
      <color rgb="FFBDFFFF"/>
      <color rgb="FFF0E5F7"/>
      <color rgb="FFE3E9F5"/>
      <color rgb="FFECF5E7"/>
      <color rgb="FFFFFFA3"/>
      <color rgb="FFFFFF97"/>
      <color rgb="FFFFFFAB"/>
      <color rgb="FFECDFF5"/>
      <color rgb="FFE0C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0</xdr:row>
      <xdr:rowOff>591837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51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896336</xdr:colOff>
      <xdr:row>0</xdr:row>
      <xdr:rowOff>6569</xdr:rowOff>
    </xdr:from>
    <xdr:to>
      <xdr:col>4</xdr:col>
      <xdr:colOff>239110</xdr:colOff>
      <xdr:row>0</xdr:row>
      <xdr:rowOff>625694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56060" y="6569"/>
          <a:ext cx="2692947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dmission.umontreal.ca/info-conseils/outils-et-astuces/prevoir-son-budg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zoomScale="145" zoomScaleNormal="145" workbookViewId="0">
      <selection activeCell="C17" sqref="C17"/>
    </sheetView>
  </sheetViews>
  <sheetFormatPr baseColWidth="10" defaultColWidth="11.42578125" defaultRowHeight="12.75" x14ac:dyDescent="0.2"/>
  <cols>
    <col min="1" max="1" width="33.85546875" style="1" customWidth="1"/>
    <col min="2" max="5" width="16.7109375" style="1" customWidth="1"/>
    <col min="6" max="6" width="13.42578125" style="1" customWidth="1"/>
    <col min="7" max="7" width="13.7109375" style="1" customWidth="1"/>
    <col min="8" max="16384" width="11.42578125" style="1"/>
  </cols>
  <sheetData>
    <row r="1" spans="1:7" ht="50.1" customHeight="1" x14ac:dyDescent="0.2">
      <c r="A1" s="2"/>
      <c r="B1" s="43"/>
      <c r="C1" s="43"/>
      <c r="D1" s="43"/>
      <c r="E1" s="43"/>
    </row>
    <row r="2" spans="1:7" x14ac:dyDescent="0.2">
      <c r="A2" s="2"/>
      <c r="B2" s="2"/>
      <c r="C2" s="2"/>
      <c r="D2" s="2"/>
      <c r="E2" s="2"/>
    </row>
    <row r="3" spans="1:7" ht="15" customHeight="1" x14ac:dyDescent="0.2">
      <c r="A3" s="50" t="s">
        <v>21</v>
      </c>
      <c r="B3" s="50"/>
      <c r="C3" s="50"/>
      <c r="D3" s="50"/>
      <c r="E3" s="50"/>
    </row>
    <row r="4" spans="1:7" ht="15" customHeight="1" x14ac:dyDescent="0.2">
      <c r="A4" s="49" t="s">
        <v>0</v>
      </c>
      <c r="B4" s="49"/>
      <c r="C4" s="49"/>
      <c r="D4" s="49"/>
      <c r="E4" s="49"/>
    </row>
    <row r="5" spans="1:7" s="20" customFormat="1" ht="30" customHeight="1" x14ac:dyDescent="0.25">
      <c r="A5" s="51" t="s">
        <v>1</v>
      </c>
      <c r="B5" s="51"/>
      <c r="C5" s="51"/>
      <c r="D5" s="51"/>
      <c r="E5" s="51"/>
      <c r="F5" s="51"/>
      <c r="G5" s="51"/>
    </row>
    <row r="6" spans="1:7" s="3" customFormat="1" ht="39.950000000000003" customHeight="1" x14ac:dyDescent="0.25">
      <c r="A6" s="51" t="s">
        <v>51</v>
      </c>
      <c r="B6" s="51"/>
      <c r="C6" s="51"/>
      <c r="D6" s="51"/>
      <c r="E6" s="51"/>
      <c r="F6" s="51"/>
      <c r="G6" s="51"/>
    </row>
    <row r="7" spans="1:7" s="12" customFormat="1" ht="15" customHeight="1" x14ac:dyDescent="0.25">
      <c r="A7" s="48" t="s">
        <v>2</v>
      </c>
      <c r="B7" s="48"/>
      <c r="C7" s="48"/>
      <c r="D7" s="48"/>
      <c r="E7" s="48"/>
    </row>
    <row r="8" spans="1:7" ht="14.25" x14ac:dyDescent="0.2">
      <c r="A8" s="6"/>
      <c r="B8" s="21" t="s">
        <v>3</v>
      </c>
      <c r="C8" s="6" t="s">
        <v>4</v>
      </c>
      <c r="D8" s="21" t="s">
        <v>5</v>
      </c>
      <c r="E8" s="6" t="s">
        <v>6</v>
      </c>
    </row>
    <row r="9" spans="1:7" x14ac:dyDescent="0.2">
      <c r="A9" s="10" t="s">
        <v>7</v>
      </c>
      <c r="B9" s="28">
        <v>0</v>
      </c>
      <c r="C9" s="28">
        <v>0</v>
      </c>
      <c r="D9" s="28">
        <v>0</v>
      </c>
      <c r="E9" s="28">
        <v>0</v>
      </c>
    </row>
    <row r="10" spans="1:7" ht="15" customHeight="1" x14ac:dyDescent="0.2">
      <c r="A10" s="10" t="s">
        <v>8</v>
      </c>
      <c r="B10" s="28">
        <v>0</v>
      </c>
      <c r="C10" s="28">
        <v>0</v>
      </c>
      <c r="D10" s="28">
        <v>0</v>
      </c>
      <c r="E10" s="28">
        <v>0</v>
      </c>
    </row>
    <row r="11" spans="1:7" ht="15" customHeight="1" x14ac:dyDescent="0.2">
      <c r="A11" s="22" t="s">
        <v>9</v>
      </c>
      <c r="B11" s="28">
        <v>0</v>
      </c>
      <c r="C11" s="28">
        <v>0</v>
      </c>
      <c r="D11" s="28">
        <v>0</v>
      </c>
      <c r="E11" s="28">
        <v>0</v>
      </c>
    </row>
    <row r="12" spans="1:7" ht="15" customHeight="1" x14ac:dyDescent="0.25">
      <c r="A12" s="10" t="s">
        <v>10</v>
      </c>
      <c r="B12" s="23">
        <v>21593.35</v>
      </c>
      <c r="C12" s="23">
        <v>21593.35</v>
      </c>
      <c r="D12" s="24"/>
      <c r="E12" s="24"/>
    </row>
    <row r="13" spans="1:7" x14ac:dyDescent="0.2">
      <c r="A13" s="10" t="s">
        <v>11</v>
      </c>
      <c r="B13" s="28">
        <v>0</v>
      </c>
      <c r="C13" s="28">
        <v>0</v>
      </c>
      <c r="D13" s="28">
        <v>0</v>
      </c>
      <c r="E13" s="28">
        <v>0</v>
      </c>
    </row>
    <row r="14" spans="1:7" x14ac:dyDescent="0.2">
      <c r="A14" s="18" t="s">
        <v>12</v>
      </c>
      <c r="B14" s="8"/>
      <c r="C14" s="8"/>
      <c r="D14" s="8"/>
      <c r="E14" s="17">
        <v>12000</v>
      </c>
    </row>
    <row r="15" spans="1:7" x14ac:dyDescent="0.2">
      <c r="A15" s="16" t="s">
        <v>13</v>
      </c>
      <c r="B15" s="13">
        <v>15000</v>
      </c>
      <c r="C15" s="13">
        <v>15000</v>
      </c>
      <c r="D15" s="13">
        <v>15000</v>
      </c>
      <c r="E15" s="7"/>
    </row>
    <row r="16" spans="1:7" x14ac:dyDescent="0.2">
      <c r="A16" s="10" t="s">
        <v>14</v>
      </c>
      <c r="B16" s="28">
        <v>0</v>
      </c>
      <c r="C16" s="28">
        <v>0</v>
      </c>
      <c r="D16" s="28">
        <v>0</v>
      </c>
      <c r="E16" s="28">
        <v>0</v>
      </c>
    </row>
    <row r="17" spans="1:7" ht="12.75" customHeight="1" x14ac:dyDescent="0.2">
      <c r="A17" s="14" t="s">
        <v>15</v>
      </c>
      <c r="B17" s="28">
        <v>0</v>
      </c>
      <c r="C17" s="28">
        <v>0</v>
      </c>
      <c r="D17" s="28">
        <v>0</v>
      </c>
      <c r="E17" s="28">
        <v>0</v>
      </c>
    </row>
    <row r="18" spans="1:7" ht="15" customHeight="1" x14ac:dyDescent="0.2">
      <c r="A18" s="15" t="s">
        <v>16</v>
      </c>
      <c r="B18" s="9">
        <f>SUM(B9:B17)</f>
        <v>36593.35</v>
      </c>
      <c r="C18" s="9">
        <f>SUM(C9:C17)</f>
        <v>36593.35</v>
      </c>
      <c r="D18" s="9">
        <f>SUM(D9:D17)</f>
        <v>15000</v>
      </c>
      <c r="E18" s="9">
        <f>SUM(E9:E17)</f>
        <v>12000</v>
      </c>
    </row>
    <row r="19" spans="1:7" ht="25.5" x14ac:dyDescent="0.2">
      <c r="A19" s="19" t="s">
        <v>17</v>
      </c>
      <c r="B19" s="25">
        <f>D49</f>
        <v>49777.98</v>
      </c>
      <c r="C19" s="26">
        <f>E49</f>
        <v>43627.98</v>
      </c>
      <c r="D19" s="26">
        <f>F49</f>
        <v>16255.02</v>
      </c>
      <c r="E19" s="24">
        <f>G49</f>
        <v>16255.02</v>
      </c>
    </row>
    <row r="20" spans="1:7" ht="25.5" x14ac:dyDescent="0.2">
      <c r="A20" s="10" t="s">
        <v>18</v>
      </c>
      <c r="B20" s="11">
        <f>B18-B19</f>
        <v>-13184.630000000005</v>
      </c>
      <c r="C20" s="11">
        <f>C18-C19</f>
        <v>-7034.6300000000047</v>
      </c>
      <c r="D20" s="11">
        <f>D18-D19</f>
        <v>-1255.0200000000004</v>
      </c>
      <c r="E20" s="11">
        <f>E18-E19</f>
        <v>-4255.0200000000004</v>
      </c>
    </row>
    <row r="21" spans="1:7" ht="15" customHeight="1" x14ac:dyDescent="0.2">
      <c r="A21" s="4"/>
      <c r="B21" s="5"/>
      <c r="C21" s="4"/>
      <c r="D21" s="4"/>
      <c r="E21" s="4"/>
    </row>
    <row r="22" spans="1:7" s="12" customFormat="1" ht="15" customHeight="1" x14ac:dyDescent="0.25">
      <c r="A22" s="52" t="s">
        <v>19</v>
      </c>
      <c r="B22" s="52"/>
      <c r="C22" s="52"/>
      <c r="D22" s="52"/>
      <c r="E22" s="52"/>
      <c r="F22" s="52"/>
      <c r="G22" s="52"/>
    </row>
    <row r="23" spans="1:7" s="12" customFormat="1" ht="15" customHeight="1" x14ac:dyDescent="0.25">
      <c r="A23" s="53" t="s">
        <v>49</v>
      </c>
      <c r="B23" s="53"/>
      <c r="C23" s="53"/>
      <c r="D23" s="53"/>
      <c r="E23" s="53"/>
      <c r="F23" s="53"/>
      <c r="G23" s="53"/>
    </row>
    <row r="24" spans="1:7" s="12" customFormat="1" ht="24.75" customHeight="1" x14ac:dyDescent="0.25">
      <c r="A24" s="54" t="s">
        <v>20</v>
      </c>
      <c r="B24" s="54"/>
      <c r="C24" s="54"/>
      <c r="D24" s="54"/>
      <c r="E24" s="54"/>
      <c r="F24" s="54"/>
      <c r="G24" s="54"/>
    </row>
    <row r="26" spans="1:7" x14ac:dyDescent="0.2">
      <c r="A26" s="47" t="s">
        <v>23</v>
      </c>
      <c r="B26" s="47"/>
      <c r="C26" s="47"/>
      <c r="D26" s="47"/>
      <c r="E26" s="47"/>
      <c r="F26" s="47"/>
      <c r="G26" s="47"/>
    </row>
    <row r="27" spans="1:7" x14ac:dyDescent="0.2">
      <c r="A27" s="30"/>
      <c r="B27" s="30"/>
      <c r="C27" s="30"/>
      <c r="D27" s="30"/>
      <c r="E27" s="30"/>
      <c r="F27" s="30"/>
      <c r="G27" s="30"/>
    </row>
    <row r="28" spans="1:7" s="12" customFormat="1" ht="15" customHeight="1" x14ac:dyDescent="0.25">
      <c r="A28" s="55" t="s">
        <v>54</v>
      </c>
      <c r="B28" s="55"/>
      <c r="C28" s="55"/>
      <c r="D28" s="55"/>
      <c r="E28" s="55"/>
      <c r="F28" s="55"/>
      <c r="G28" s="55"/>
    </row>
    <row r="29" spans="1:7" s="12" customFormat="1" ht="15" customHeight="1" x14ac:dyDescent="0.25">
      <c r="A29" s="30"/>
      <c r="B29" s="30"/>
      <c r="C29" s="30"/>
      <c r="D29" s="30"/>
      <c r="E29" s="30"/>
    </row>
    <row r="30" spans="1:7" x14ac:dyDescent="0.2">
      <c r="A30" s="27" t="s">
        <v>22</v>
      </c>
    </row>
    <row r="32" spans="1:7" ht="15" x14ac:dyDescent="0.25">
      <c r="A32" s="46" t="s">
        <v>52</v>
      </c>
      <c r="B32" s="46"/>
      <c r="C32" s="44"/>
    </row>
    <row r="33" spans="1:7" ht="15" x14ac:dyDescent="0.25">
      <c r="A33" s="45" t="s">
        <v>53</v>
      </c>
    </row>
    <row r="35" spans="1:7" x14ac:dyDescent="0.2">
      <c r="A35" s="31" t="s">
        <v>24</v>
      </c>
      <c r="D35" s="32" t="s">
        <v>25</v>
      </c>
      <c r="E35" s="32" t="s">
        <v>26</v>
      </c>
      <c r="F35" s="32" t="s">
        <v>27</v>
      </c>
      <c r="G35" s="32" t="s">
        <v>28</v>
      </c>
    </row>
    <row r="36" spans="1:7" x14ac:dyDescent="0.2">
      <c r="A36" s="33" t="s">
        <v>29</v>
      </c>
      <c r="D36" s="34">
        <v>1500</v>
      </c>
      <c r="E36" s="34"/>
      <c r="F36" s="34"/>
    </row>
    <row r="37" spans="1:7" x14ac:dyDescent="0.2">
      <c r="A37" s="33" t="s">
        <v>48</v>
      </c>
      <c r="B37" s="35">
        <v>950</v>
      </c>
      <c r="C37" s="36" t="s">
        <v>30</v>
      </c>
      <c r="D37" s="36">
        <f>B37*12</f>
        <v>11400</v>
      </c>
      <c r="E37" s="37">
        <f>B37*12</f>
        <v>11400</v>
      </c>
      <c r="F37" s="37">
        <f>B37*12</f>
        <v>11400</v>
      </c>
      <c r="G37" s="38">
        <f>B37*12</f>
        <v>11400</v>
      </c>
    </row>
    <row r="38" spans="1:7" x14ac:dyDescent="0.2">
      <c r="A38" s="33" t="s">
        <v>31</v>
      </c>
      <c r="B38" s="39">
        <v>9159.43</v>
      </c>
      <c r="C38" s="36" t="s">
        <v>32</v>
      </c>
      <c r="D38" s="36">
        <f>B38*3</f>
        <v>27478.29</v>
      </c>
      <c r="E38" s="37">
        <f>B38*3</f>
        <v>27478.29</v>
      </c>
      <c r="F38" s="37"/>
      <c r="G38" s="38"/>
    </row>
    <row r="39" spans="1:7" x14ac:dyDescent="0.2">
      <c r="A39" s="33" t="s">
        <v>33</v>
      </c>
      <c r="B39" s="39">
        <v>563.23</v>
      </c>
      <c r="C39" s="36" t="s">
        <v>32</v>
      </c>
      <c r="D39" s="36">
        <f>B39*3</f>
        <v>1689.69</v>
      </c>
      <c r="E39" s="37">
        <f>B39*3</f>
        <v>1689.69</v>
      </c>
      <c r="F39" s="37"/>
      <c r="G39" s="38"/>
    </row>
    <row r="40" spans="1:7" x14ac:dyDescent="0.2">
      <c r="A40" s="33" t="s">
        <v>34</v>
      </c>
      <c r="B40" s="39">
        <v>497.4</v>
      </c>
      <c r="C40" s="36" t="s">
        <v>32</v>
      </c>
      <c r="D40" s="36"/>
      <c r="F40" s="37">
        <f>B40*3</f>
        <v>1492.1999999999998</v>
      </c>
      <c r="G40" s="38">
        <f>B40*3</f>
        <v>1492.1999999999998</v>
      </c>
    </row>
    <row r="41" spans="1:7" x14ac:dyDescent="0.2">
      <c r="A41" s="33" t="s">
        <v>35</v>
      </c>
      <c r="B41" s="39">
        <v>100.94</v>
      </c>
      <c r="C41" s="36" t="s">
        <v>32</v>
      </c>
      <c r="D41" s="36"/>
      <c r="F41" s="37">
        <f>B41*3</f>
        <v>302.82</v>
      </c>
      <c r="G41" s="38">
        <f>B41*3</f>
        <v>302.82</v>
      </c>
    </row>
    <row r="42" spans="1:7" x14ac:dyDescent="0.2">
      <c r="A42" s="33" t="s">
        <v>36</v>
      </c>
      <c r="B42" s="35">
        <v>1200</v>
      </c>
      <c r="C42" s="36"/>
      <c r="D42" s="34">
        <f>B42</f>
        <v>1200</v>
      </c>
      <c r="E42" s="37">
        <f>B42</f>
        <v>1200</v>
      </c>
      <c r="F42" s="37">
        <f>B42</f>
        <v>1200</v>
      </c>
      <c r="G42" s="38">
        <f>B42</f>
        <v>1200</v>
      </c>
    </row>
    <row r="43" spans="1:7" x14ac:dyDescent="0.2">
      <c r="A43" s="33" t="s">
        <v>37</v>
      </c>
      <c r="B43" s="35">
        <v>80</v>
      </c>
      <c r="C43" s="36" t="s">
        <v>30</v>
      </c>
      <c r="D43" s="36">
        <f>B43*12</f>
        <v>960</v>
      </c>
      <c r="E43" s="37">
        <f>B43*12</f>
        <v>960</v>
      </c>
      <c r="F43" s="37">
        <f>B43*12</f>
        <v>960</v>
      </c>
      <c r="G43" s="38">
        <f>B43*12</f>
        <v>960</v>
      </c>
    </row>
    <row r="44" spans="1:7" x14ac:dyDescent="0.2">
      <c r="A44" s="33" t="s">
        <v>38</v>
      </c>
      <c r="B44" s="35">
        <v>75</v>
      </c>
      <c r="C44" s="36" t="s">
        <v>30</v>
      </c>
      <c r="D44" s="36">
        <f>B44*12</f>
        <v>900</v>
      </c>
      <c r="E44" s="37">
        <f>B44*12</f>
        <v>900</v>
      </c>
      <c r="F44" s="37">
        <f>B44*12</f>
        <v>900</v>
      </c>
      <c r="G44" s="38">
        <f>B44*12</f>
        <v>900</v>
      </c>
    </row>
    <row r="45" spans="1:7" x14ac:dyDescent="0.2">
      <c r="A45" s="33" t="s">
        <v>39</v>
      </c>
      <c r="B45" s="36"/>
      <c r="C45" s="36"/>
      <c r="D45" s="35">
        <v>1050</v>
      </c>
      <c r="E45" s="37"/>
      <c r="F45" s="37"/>
      <c r="G45" s="38"/>
    </row>
    <row r="46" spans="1:7" x14ac:dyDescent="0.2">
      <c r="A46" s="33" t="s">
        <v>40</v>
      </c>
      <c r="B46" s="34"/>
      <c r="C46" s="36"/>
      <c r="D46" s="40">
        <v>600</v>
      </c>
      <c r="E46" s="34"/>
      <c r="F46" s="34"/>
      <c r="G46" s="38"/>
    </row>
    <row r="47" spans="1:7" x14ac:dyDescent="0.2">
      <c r="A47" s="33" t="s">
        <v>41</v>
      </c>
      <c r="B47" s="40">
        <v>200</v>
      </c>
      <c r="C47" s="1" t="s">
        <v>42</v>
      </c>
      <c r="D47" s="34">
        <f>B47*12</f>
        <v>2400</v>
      </c>
      <c r="E47" s="34">
        <f>B47*12</f>
        <v>2400</v>
      </c>
      <c r="F47" s="34">
        <f>B47*12</f>
        <v>2400</v>
      </c>
      <c r="G47" s="38">
        <f>B47*12</f>
        <v>2400</v>
      </c>
    </row>
    <row r="48" spans="1:7" x14ac:dyDescent="0.2">
      <c r="A48" s="33" t="s">
        <v>43</v>
      </c>
      <c r="B48" s="40">
        <v>200</v>
      </c>
      <c r="C48" s="36" t="s">
        <v>32</v>
      </c>
      <c r="D48" s="34">
        <f>B48*3</f>
        <v>600</v>
      </c>
      <c r="E48" s="34">
        <f>B48*3</f>
        <v>600</v>
      </c>
      <c r="F48" s="34">
        <f>B48*3</f>
        <v>600</v>
      </c>
      <c r="G48" s="38">
        <f>B48*3</f>
        <v>600</v>
      </c>
    </row>
    <row r="49" spans="1:7" x14ac:dyDescent="0.2">
      <c r="A49" s="31" t="s">
        <v>44</v>
      </c>
      <c r="D49" s="41">
        <f>SUM(D36:D48)</f>
        <v>49777.98</v>
      </c>
      <c r="E49" s="41">
        <f>SUM(E37:E44)</f>
        <v>43627.98</v>
      </c>
      <c r="F49" s="41">
        <f>SUM(F37:F44)</f>
        <v>16255.02</v>
      </c>
      <c r="G49" s="41">
        <f>SUM(G37:G44)</f>
        <v>16255.02</v>
      </c>
    </row>
    <row r="50" spans="1:7" x14ac:dyDescent="0.2">
      <c r="A50" s="42"/>
    </row>
    <row r="51" spans="1:7" x14ac:dyDescent="0.2">
      <c r="A51" s="42"/>
      <c r="B51" s="1" t="s">
        <v>46</v>
      </c>
    </row>
    <row r="52" spans="1:7" x14ac:dyDescent="0.2">
      <c r="A52" s="42"/>
      <c r="B52" s="27" t="s">
        <v>45</v>
      </c>
      <c r="C52" s="1" t="s">
        <v>47</v>
      </c>
    </row>
    <row r="54" spans="1:7" x14ac:dyDescent="0.2">
      <c r="G54" s="29" t="s">
        <v>50</v>
      </c>
    </row>
  </sheetData>
  <sheetProtection algorithmName="SHA-512" hashValue="x+mcpbC61hXK0+VOVN4bI6rWkTZgT7hqV30BBQjYkE1Z8LoysRaDn2nujH2x9Z55GXoudJNorppL1j6/9mO+xg==" saltValue="buepMaOEupuj5Ja8RYF3uw==" spinCount="100000" sheet="1" selectLockedCells="1"/>
  <mergeCells count="11">
    <mergeCell ref="A32:B32"/>
    <mergeCell ref="A26:G26"/>
    <mergeCell ref="A7:E7"/>
    <mergeCell ref="A4:E4"/>
    <mergeCell ref="A3:E3"/>
    <mergeCell ref="A5:G5"/>
    <mergeCell ref="A6:G6"/>
    <mergeCell ref="A22:G22"/>
    <mergeCell ref="A23:G23"/>
    <mergeCell ref="A24:G24"/>
    <mergeCell ref="A28:G28"/>
  </mergeCells>
  <hyperlinks>
    <hyperlink ref="A33" r:id="rId1" xr:uid="{4D58D791-3111-4144-B897-7C4C655F8BEF}"/>
  </hyperlinks>
  <printOptions horizontalCentered="1" verticalCentered="1"/>
  <pageMargins left="0.11811023622047245" right="0.11811023622047245" top="0.35433070866141736" bottom="0.35433070866141736" header="0.31496062992125984" footer="0.31496062992125984"/>
  <pageSetup orientation="landscape" r:id="rId2"/>
  <rowBreaks count="1" manualBreakCount="1">
    <brk id="28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3A62E57313BD4E860594C69128D8FE" ma:contentTypeVersion="4" ma:contentTypeDescription="Crée un document." ma:contentTypeScope="" ma:versionID="0f3f76fbddd7553a93f3d4e964f174ca">
  <xsd:schema xmlns:xsd="http://www.w3.org/2001/XMLSchema" xmlns:xs="http://www.w3.org/2001/XMLSchema" xmlns:p="http://schemas.microsoft.com/office/2006/metadata/properties" xmlns:ns2="4fb3c727-3bde-48fa-bdb6-19e44ea437f8" xmlns:ns3="369032e8-e19d-432b-9bed-159b5d6cc2c4" targetNamespace="http://schemas.microsoft.com/office/2006/metadata/properties" ma:root="true" ma:fieldsID="01a150d79f08b4708ff4359d7eb2bf39" ns2:_="" ns3:_="">
    <xsd:import namespace="4fb3c727-3bde-48fa-bdb6-19e44ea437f8"/>
    <xsd:import namespace="369032e8-e19d-432b-9bed-159b5d6cc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3c727-3bde-48fa-bdb6-19e44ea43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032e8-e19d-432b-9bed-159b5d6cc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FF3CFF-2888-4E85-BBB0-9A41828F1D19}">
  <ds:schemaRefs>
    <ds:schemaRef ds:uri="http://schemas.microsoft.com/office/infopath/2007/PartnerControls"/>
    <ds:schemaRef ds:uri="369032e8-e19d-432b-9bed-159b5d6cc2c4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4fb3c727-3bde-48fa-bdb6-19e44ea437f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31169D-3580-40AB-865D-074A8BCD01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867CB8-6D78-4219-A2AB-6E4EBE5AB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b3c727-3bde-48fa-bdb6-19e44ea437f8"/>
    <ds:schemaRef ds:uri="369032e8-e19d-432b-9bed-159b5d6cc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>Université de Montréal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Baillargeon Jeannette</dc:creator>
  <cp:keywords/>
  <dc:description/>
  <cp:lastModifiedBy>Utilisateur Windows</cp:lastModifiedBy>
  <cp:revision/>
  <cp:lastPrinted>2023-01-20T20:02:58Z</cp:lastPrinted>
  <dcterms:created xsi:type="dcterms:W3CDTF">2022-12-05T18:46:14Z</dcterms:created>
  <dcterms:modified xsi:type="dcterms:W3CDTF">2023-01-20T20:03:03Z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0x0101003A3A62E57313BD4E860594C69128D8FE</vt:lpwstr>
  </property>
</Properties>
</file>